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24" documentId="8_{8840F6CE-C32C-4F49-AE7B-70CF9B33AF22}" xr6:coauthVersionLast="47" xr6:coauthVersionMax="47" xr10:uidLastSave="{F16FCD9B-B59A-40BE-92F8-EA4B5D4A2273}"/>
  <bookViews>
    <workbookView xWindow="-98" yWindow="-98" windowWidth="19396" windowHeight="11475" xr2:uid="{00000000-000D-0000-FFFF-FFFF00000000}"/>
  </bookViews>
  <sheets>
    <sheet name="Final Scores" sheetId="2" r:id="rId1"/>
  </sheets>
  <externalReferences>
    <externalReference r:id="rId2"/>
  </externalReferences>
  <definedNames>
    <definedName name="_xlnm._FilterDatabase" localSheetId="0" hidden="1">'Final Scores'!$A$3:$B$28</definedName>
    <definedName name="list1">[1]list!$B$2:$B$6</definedName>
    <definedName name="list11">[1]list!$I$2:$I$7</definedName>
    <definedName name="list2">[1]list!$C$2:$C$5</definedName>
    <definedName name="list3">[1]list!$D$2:$D$3</definedName>
    <definedName name="ლისტ8">[1]list!$G$2:$G$8</definedName>
    <definedName name="ლისტ9">[1]list!$F$2:$F$3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17" i="2"/>
  <c r="G18" i="2"/>
  <c r="G19" i="2"/>
  <c r="G20" i="2"/>
  <c r="G21" i="2"/>
  <c r="G22" i="2"/>
  <c r="G23" i="2"/>
  <c r="G24" i="2"/>
  <c r="G25" i="2"/>
  <c r="G26" i="2"/>
  <c r="G27" i="2"/>
  <c r="G28" i="2"/>
  <c r="G15" i="2"/>
  <c r="G11" i="2"/>
  <c r="G12" i="2"/>
  <c r="G13" i="2"/>
  <c r="G10" i="2"/>
  <c r="G5" i="2"/>
  <c r="G6" i="2"/>
  <c r="G7" i="2"/>
  <c r="G8" i="2"/>
  <c r="G4" i="2"/>
</calcChain>
</file>

<file path=xl/sharedStrings.xml><?xml version="1.0" encoding="utf-8"?>
<sst xmlns="http://schemas.openxmlformats.org/spreadsheetml/2006/main" count="44" uniqueCount="42">
  <si>
    <t>Liberty Bank JSC</t>
  </si>
  <si>
    <t>Georgia Real Estate JSC</t>
  </si>
  <si>
    <t>United Airports of Georgia LLC *</t>
  </si>
  <si>
    <t>* Self-nominated</t>
  </si>
  <si>
    <t>** Mandatory listed plus self-nominated</t>
  </si>
  <si>
    <t>Silknet JSC *</t>
  </si>
  <si>
    <t>Telmico LLC *</t>
  </si>
  <si>
    <t>Energy Development Georgia LLC</t>
  </si>
  <si>
    <t>GeoSteel LLC</t>
  </si>
  <si>
    <t>MFO Rico Express LLC</t>
  </si>
  <si>
    <t>JSC Georgia Capital</t>
  </si>
  <si>
    <t>Tegeta Motors LLC**</t>
  </si>
  <si>
    <t>Large Financial Companies with 500 or more staff</t>
  </si>
  <si>
    <t>Large Non-Financial Companies with 500 or more staff</t>
  </si>
  <si>
    <t>Small and Medium Companies with less than 500 staff</t>
  </si>
  <si>
    <t>RECOMMENDATION</t>
  </si>
  <si>
    <t>HONORARY - LARGE NFI</t>
  </si>
  <si>
    <t xml:space="preserve">WINNER - SME </t>
  </si>
  <si>
    <t>HONORARY - SME</t>
  </si>
  <si>
    <t>Bank of Georgia JSC*</t>
  </si>
  <si>
    <t>Microbank Crystal JSC*</t>
  </si>
  <si>
    <t>Basis Bank**</t>
  </si>
  <si>
    <t>Telasi JSC **</t>
  </si>
  <si>
    <t>CELLFIE LLC**</t>
  </si>
  <si>
    <t>JSC ProCredit Bank Georgia*</t>
  </si>
  <si>
    <t>Microbank MBC JSC*</t>
  </si>
  <si>
    <t>TBC Leasing JSC**</t>
  </si>
  <si>
    <t>ALMA LTD</t>
  </si>
  <si>
    <t>MP Development LLC</t>
  </si>
  <si>
    <t>Lisi Lake Development JSC*</t>
  </si>
  <si>
    <t>Georgian Renewable Power Operations JSC</t>
  </si>
  <si>
    <t>Chavchavadze 64B LLC</t>
  </si>
  <si>
    <t>A. Management Reporting</t>
  </si>
  <si>
    <t>B. Corporate Governance Reporting</t>
  </si>
  <si>
    <t>C. Sustainability Reporting</t>
  </si>
  <si>
    <t>D. Other Transparency Measures</t>
  </si>
  <si>
    <t>Company Name</t>
  </si>
  <si>
    <t>Total</t>
  </si>
  <si>
    <t xml:space="preserve">HONORARY - LARGE FI </t>
  </si>
  <si>
    <t xml:space="preserve">WINNER - LARGE FI / WINNER </t>
  </si>
  <si>
    <t>SUSTAINABILITY</t>
  </si>
  <si>
    <t>WINNER - LARGE NFI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</si>
</sst>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sz val="11"/>
      <color theme="1"/>
      <name val="Sylfaen"/>
      <family val="1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0" borderId="1" xfId="0" applyFont="1" applyBorder="1"/>
    <xf numFmtId="0" fontId="4" fillId="0" borderId="0" xfId="0" applyFont="1"/>
    <xf numFmtId="0" fontId="4" fillId="3" borderId="1" xfId="0" applyFont="1" applyFill="1" applyBorder="1"/>
    <xf numFmtId="0" fontId="0" fillId="3" borderId="1" xfId="0" applyFill="1" applyBorder="1"/>
    <xf numFmtId="0" fontId="6" fillId="0" borderId="1" xfId="0" applyFont="1" applyBorder="1" applyAlignment="1">
      <alignment vertical="center"/>
    </xf>
    <xf numFmtId="0" fontId="2" fillId="2" borderId="1" xfId="0" applyFont="1" applyFill="1" applyBorder="1"/>
    <xf numFmtId="0" fontId="3" fillId="0" borderId="0" xfId="0" applyFont="1"/>
    <xf numFmtId="0" fontId="1" fillId="2" borderId="4" xfId="0" applyFont="1" applyFill="1" applyBorder="1"/>
    <xf numFmtId="0" fontId="8" fillId="3" borderId="1" xfId="0" applyFont="1" applyFill="1" applyBorder="1"/>
    <xf numFmtId="0" fontId="8" fillId="0" borderId="1" xfId="0" applyFont="1" applyBorder="1"/>
    <xf numFmtId="0" fontId="9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2" fontId="0" fillId="0" borderId="1" xfId="0" applyNumberFormat="1" applyBorder="1"/>
    <xf numFmtId="2" fontId="0" fillId="2" borderId="1" xfId="0" applyNumberFormat="1" applyFill="1" applyBorder="1"/>
    <xf numFmtId="2" fontId="0" fillId="0" borderId="1" xfId="0" applyNumberFormat="1" applyBorder="1" applyAlignment="1">
      <alignment horizontal="right"/>
    </xf>
    <xf numFmtId="2" fontId="7" fillId="3" borderId="1" xfId="1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8" fillId="4" borderId="1" xfId="0" applyNumberFormat="1" applyFont="1" applyFill="1" applyBorder="1"/>
    <xf numFmtId="164" fontId="4" fillId="0" borderId="1" xfId="0" applyNumberFormat="1" applyFont="1" applyBorder="1"/>
    <xf numFmtId="164" fontId="4" fillId="4" borderId="1" xfId="0" applyNumberFormat="1" applyFont="1" applyFill="1" applyBorder="1"/>
    <xf numFmtId="164" fontId="1" fillId="2" borderId="1" xfId="0" applyNumberFormat="1" applyFont="1" applyFill="1" applyBorder="1"/>
    <xf numFmtId="2" fontId="7" fillId="4" borderId="1" xfId="1" applyNumberFormat="1" applyFont="1" applyFill="1" applyBorder="1"/>
    <xf numFmtId="164" fontId="4" fillId="3" borderId="1" xfId="0" applyNumberFormat="1" applyFont="1" applyFill="1" applyBorder="1"/>
    <xf numFmtId="2" fontId="0" fillId="4" borderId="1" xfId="0" applyNumberFormat="1" applyFill="1" applyBorder="1"/>
    <xf numFmtId="2" fontId="0" fillId="3" borderId="1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orgi\Downloads\wardgenili%20angarishgebebis%20statusebi\&#4322;&#4308;&#4321;&#4322;&#4312;&#4320;&#4308;&#4305;&#4304;\shejameba\chlist_v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"/>
      <sheetName val="list"/>
      <sheetName val="სუბიექტის ხარვეზები"/>
      <sheetName val="Sheet1"/>
    </sheetNames>
    <sheetDataSet>
      <sheetData sheetId="0"/>
      <sheetData sheetId="1">
        <row r="2">
          <cell r="B2" t="str">
            <v>I</v>
          </cell>
          <cell r="C2" t="str">
            <v>I</v>
          </cell>
          <cell r="D2" t="str">
            <v>კი</v>
          </cell>
          <cell r="F2" t="str">
            <v>კი</v>
          </cell>
          <cell r="G2" t="str">
            <v>კომერციული ბანკი და კვალიფიციური საკრედიტო ინსტიტუტი საქართველოს ეროვნული ბანკის შესახებ საქართველოს ორგანული კანონის შესაბამისად</v>
          </cell>
          <cell r="I2" t="str">
            <v>არამოდიფიცირებული მოსაზრება</v>
          </cell>
        </row>
        <row r="3">
          <cell r="B3" t="str">
            <v>II</v>
          </cell>
          <cell r="C3" t="str">
            <v>II</v>
          </cell>
          <cell r="D3" t="str">
            <v>არა</v>
          </cell>
          <cell r="F3" t="str">
            <v>არა</v>
          </cell>
          <cell r="G3" t="str">
            <v>მიკროსაფინანსო ორგანიზაცია მიკროსაფინანსო ორგანიზაციების შესახებ საქართველოს კანონის შესაბამისად</v>
          </cell>
          <cell r="I3" t="str">
            <v>არამოდიფიცირებული მოსაზრება მნიშვნელოვან გარემოებათა ამსახველი აბზაცით</v>
          </cell>
        </row>
        <row r="4">
          <cell r="B4" t="str">
            <v>III</v>
          </cell>
          <cell r="C4" t="str">
            <v>III</v>
          </cell>
          <cell r="G4" t="str">
            <v>მზღვეველი დაზღვევის შესახებ საქართველოს კანონის შესაბამისად</v>
          </cell>
          <cell r="I4" t="str">
            <v>არამოდიფიცირებული მოსაზრება სხვა გარემოებათა ამსახველი აბზაცით</v>
          </cell>
        </row>
        <row r="5">
          <cell r="B5" t="str">
            <v>IV</v>
          </cell>
          <cell r="C5" t="str">
            <v>-</v>
          </cell>
          <cell r="G5" t="str">
            <v>არასახელმწიფო საპენსიო სქემის დამფუძნებელი არასახელმწიფო საპენსიო დაზღვევისა და უზრუნველყოფის შესახებ საქართველოს კანონის შესაბამისად</v>
          </cell>
          <cell r="I5" t="str">
            <v>პირობითი მოსაზრება</v>
          </cell>
        </row>
        <row r="6">
          <cell r="B6" t="str">
            <v>-</v>
          </cell>
          <cell r="G6" t="str">
            <v>საინვესტიციო ფონდი საინვესტიციო ფონდების შესახებ საქართველოს კანონის შესაბამისად</v>
          </cell>
          <cell r="I6" t="str">
            <v>უარყოფითი მოსაზრება</v>
          </cell>
        </row>
        <row r="7">
          <cell r="G7" t="str">
            <v>არასაბანკო სადეპოზიტო დაწესებულება - საკრედიტო კავშირი არასაბანკო სადეპოზიტო დაწესებულებების - საკრედიტო კავშირების შესახებ საქართველოს კანონის შესაბამისად</v>
          </cell>
          <cell r="I7" t="str">
            <v>მოსაზრების გამოთქმაზე უარი</v>
          </cell>
        </row>
        <row r="8">
          <cell r="G8" t="str">
            <v>საქართველოს მთავრობის მიერ სდპ-ად განსაზღვრული პირი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abSelected="1" topLeftCell="A9" zoomScaleNormal="100" workbookViewId="0">
      <selection activeCell="E27" sqref="E27"/>
    </sheetView>
  </sheetViews>
  <sheetFormatPr defaultColWidth="8.86328125" defaultRowHeight="14.25" x14ac:dyDescent="0.45"/>
  <cols>
    <col min="1" max="1" width="3.3984375" customWidth="1"/>
    <col min="2" max="2" width="40.3984375" customWidth="1"/>
    <col min="3" max="3" width="16" customWidth="1"/>
    <col min="4" max="4" width="19" customWidth="1"/>
    <col min="5" max="5" width="14.1328125" customWidth="1"/>
    <col min="6" max="6" width="18.265625" customWidth="1"/>
    <col min="8" max="8" width="41.86328125" customWidth="1"/>
  </cols>
  <sheetData>
    <row r="1" spans="1:9" ht="15.75" x14ac:dyDescent="0.5">
      <c r="B1" s="9"/>
    </row>
    <row r="2" spans="1:9" ht="42.75" x14ac:dyDescent="0.45">
      <c r="A2" s="1"/>
      <c r="B2" s="20" t="s">
        <v>36</v>
      </c>
      <c r="C2" s="21" t="s">
        <v>32</v>
      </c>
      <c r="D2" s="21" t="s">
        <v>33</v>
      </c>
      <c r="E2" s="22" t="s">
        <v>34</v>
      </c>
      <c r="F2" s="21" t="s">
        <v>35</v>
      </c>
      <c r="G2" s="21" t="s">
        <v>37</v>
      </c>
      <c r="H2" s="21" t="s">
        <v>15</v>
      </c>
    </row>
    <row r="3" spans="1:9" ht="30.4" x14ac:dyDescent="0.45">
      <c r="A3" s="8">
        <v>1</v>
      </c>
      <c r="B3" s="14" t="s">
        <v>12</v>
      </c>
      <c r="C3" s="2"/>
      <c r="D3" s="2"/>
      <c r="E3" s="2"/>
      <c r="F3" s="2"/>
      <c r="G3" s="2"/>
      <c r="H3" s="10"/>
    </row>
    <row r="4" spans="1:9" ht="15.4" x14ac:dyDescent="0.45">
      <c r="A4" s="7">
        <v>1</v>
      </c>
      <c r="B4" s="1" t="s">
        <v>19</v>
      </c>
      <c r="C4" s="16">
        <v>28</v>
      </c>
      <c r="D4" s="16">
        <v>17</v>
      </c>
      <c r="E4" s="19">
        <v>24.75</v>
      </c>
      <c r="F4" s="16">
        <v>20</v>
      </c>
      <c r="G4" s="23">
        <f>SUM(C4:F4)</f>
        <v>89.75</v>
      </c>
      <c r="H4" s="5" t="s">
        <v>39</v>
      </c>
    </row>
    <row r="5" spans="1:9" ht="15.4" x14ac:dyDescent="0.45">
      <c r="A5" s="7">
        <v>2</v>
      </c>
      <c r="B5" s="1" t="s">
        <v>0</v>
      </c>
      <c r="C5" s="16">
        <v>20</v>
      </c>
      <c r="D5" s="16">
        <v>16.670000000000002</v>
      </c>
      <c r="E5" s="19">
        <v>15.25</v>
      </c>
      <c r="F5" s="16">
        <v>16</v>
      </c>
      <c r="G5" s="24">
        <f t="shared" ref="G5:G8" si="0">SUM(C5:F5)</f>
        <v>67.92</v>
      </c>
      <c r="H5" s="11"/>
    </row>
    <row r="6" spans="1:9" ht="15.4" x14ac:dyDescent="0.45">
      <c r="A6" s="7">
        <v>3</v>
      </c>
      <c r="B6" s="1" t="s">
        <v>20</v>
      </c>
      <c r="C6" s="16">
        <v>19</v>
      </c>
      <c r="D6" s="16">
        <v>15.33</v>
      </c>
      <c r="E6" s="27">
        <v>24.5</v>
      </c>
      <c r="F6" s="16">
        <v>16</v>
      </c>
      <c r="G6" s="24">
        <f t="shared" si="0"/>
        <v>74.83</v>
      </c>
      <c r="H6" s="11" t="s">
        <v>40</v>
      </c>
    </row>
    <row r="7" spans="1:9" ht="15.4" x14ac:dyDescent="0.45">
      <c r="A7" s="7">
        <v>4</v>
      </c>
      <c r="B7" s="1" t="s">
        <v>21</v>
      </c>
      <c r="C7" s="16">
        <v>20.5</v>
      </c>
      <c r="D7" s="16">
        <v>16</v>
      </c>
      <c r="E7" s="19">
        <v>24.2</v>
      </c>
      <c r="F7" s="16">
        <v>20</v>
      </c>
      <c r="G7" s="25">
        <f t="shared" si="0"/>
        <v>80.7</v>
      </c>
      <c r="H7" s="11" t="s">
        <v>38</v>
      </c>
    </row>
    <row r="8" spans="1:9" ht="15.4" x14ac:dyDescent="0.45">
      <c r="A8" s="7">
        <v>5</v>
      </c>
      <c r="B8" s="1" t="s">
        <v>9</v>
      </c>
      <c r="C8" s="16">
        <v>13</v>
      </c>
      <c r="D8" s="16">
        <v>12</v>
      </c>
      <c r="E8" s="19">
        <v>16.670000000000002</v>
      </c>
      <c r="F8" s="16">
        <v>14</v>
      </c>
      <c r="G8" s="24">
        <f t="shared" si="0"/>
        <v>55.67</v>
      </c>
      <c r="H8" s="11"/>
    </row>
    <row r="9" spans="1:9" ht="30.4" x14ac:dyDescent="0.45">
      <c r="A9" s="8">
        <v>2</v>
      </c>
      <c r="B9" s="14" t="s">
        <v>13</v>
      </c>
      <c r="C9" s="17"/>
      <c r="D9" s="17"/>
      <c r="E9" s="17"/>
      <c r="F9" s="17"/>
      <c r="G9" s="26"/>
      <c r="H9" s="13"/>
      <c r="I9" s="4"/>
    </row>
    <row r="10" spans="1:9" x14ac:dyDescent="0.45">
      <c r="A10" s="1">
        <v>1</v>
      </c>
      <c r="B10" s="1" t="s">
        <v>11</v>
      </c>
      <c r="C10" s="16">
        <v>17.25</v>
      </c>
      <c r="D10" s="18">
        <v>14.33</v>
      </c>
      <c r="E10" s="19">
        <v>18</v>
      </c>
      <c r="F10" s="16">
        <v>14</v>
      </c>
      <c r="G10" s="25">
        <f>SUM(C10:F10)</f>
        <v>63.58</v>
      </c>
      <c r="H10" s="12" t="s">
        <v>16</v>
      </c>
    </row>
    <row r="11" spans="1:9" ht="15.4" x14ac:dyDescent="0.45">
      <c r="A11" s="7">
        <v>2</v>
      </c>
      <c r="B11" s="1" t="s">
        <v>5</v>
      </c>
      <c r="C11" s="16">
        <v>20</v>
      </c>
      <c r="D11" s="18">
        <v>13.33</v>
      </c>
      <c r="E11" s="27">
        <v>28.5</v>
      </c>
      <c r="F11" s="16">
        <v>14</v>
      </c>
      <c r="G11" s="25">
        <f t="shared" ref="G11:G13" si="1">SUM(C11:F11)</f>
        <v>75.83</v>
      </c>
      <c r="H11" s="12" t="s">
        <v>41</v>
      </c>
    </row>
    <row r="12" spans="1:9" x14ac:dyDescent="0.45">
      <c r="A12" s="1">
        <v>3</v>
      </c>
      <c r="B12" s="6" t="s">
        <v>22</v>
      </c>
      <c r="C12" s="16">
        <v>12.25</v>
      </c>
      <c r="D12" s="18">
        <v>15.67</v>
      </c>
      <c r="E12" s="27">
        <v>19</v>
      </c>
      <c r="F12" s="16">
        <v>14</v>
      </c>
      <c r="G12" s="24">
        <f t="shared" si="1"/>
        <v>60.92</v>
      </c>
      <c r="H12" s="12" t="s">
        <v>40</v>
      </c>
    </row>
    <row r="13" spans="1:9" x14ac:dyDescent="0.45">
      <c r="A13" s="1">
        <v>4</v>
      </c>
      <c r="B13" s="6" t="s">
        <v>2</v>
      </c>
      <c r="C13" s="16">
        <v>10.25</v>
      </c>
      <c r="D13" s="18">
        <v>11.33</v>
      </c>
      <c r="E13" s="19">
        <v>15</v>
      </c>
      <c r="F13" s="16">
        <v>13</v>
      </c>
      <c r="G13" s="24">
        <f t="shared" si="1"/>
        <v>49.58</v>
      </c>
      <c r="H13" s="12"/>
    </row>
    <row r="14" spans="1:9" ht="30" x14ac:dyDescent="0.45">
      <c r="A14" s="8">
        <v>3</v>
      </c>
      <c r="B14" s="15" t="s">
        <v>14</v>
      </c>
      <c r="C14" s="17"/>
      <c r="D14" s="17"/>
      <c r="E14" s="17"/>
      <c r="F14" s="17"/>
      <c r="G14" s="26"/>
      <c r="H14" s="2"/>
      <c r="I14" s="4"/>
    </row>
    <row r="15" spans="1:9" x14ac:dyDescent="0.45">
      <c r="A15" s="1">
        <v>1</v>
      </c>
      <c r="B15" s="6" t="s">
        <v>8</v>
      </c>
      <c r="C15" s="16">
        <v>16</v>
      </c>
      <c r="D15" s="16">
        <v>13</v>
      </c>
      <c r="E15" s="16">
        <v>13.5</v>
      </c>
      <c r="F15" s="16">
        <v>8</v>
      </c>
      <c r="G15" s="24">
        <f>SUM(C15:F15)</f>
        <v>50.5</v>
      </c>
      <c r="H15" s="3"/>
      <c r="I15" s="4"/>
    </row>
    <row r="16" spans="1:9" ht="15.4" x14ac:dyDescent="0.45">
      <c r="A16" s="7">
        <v>2</v>
      </c>
      <c r="B16" s="6" t="s">
        <v>23</v>
      </c>
      <c r="C16" s="16">
        <v>12.75</v>
      </c>
      <c r="D16" s="16">
        <v>13.33</v>
      </c>
      <c r="E16" s="16">
        <v>16</v>
      </c>
      <c r="F16" s="16">
        <v>13</v>
      </c>
      <c r="G16" s="24">
        <f t="shared" ref="G16:G28" si="2">SUM(C16:F16)</f>
        <v>55.08</v>
      </c>
      <c r="H16" s="3"/>
    </row>
    <row r="17" spans="1:9" x14ac:dyDescent="0.45">
      <c r="A17" s="1">
        <v>3</v>
      </c>
      <c r="B17" s="6" t="s">
        <v>24</v>
      </c>
      <c r="C17" s="16">
        <v>18.5</v>
      </c>
      <c r="D17" s="16">
        <v>11.33</v>
      </c>
      <c r="E17" s="30">
        <v>18</v>
      </c>
      <c r="F17" s="30">
        <v>16</v>
      </c>
      <c r="G17" s="28">
        <f t="shared" si="2"/>
        <v>63.83</v>
      </c>
    </row>
    <row r="18" spans="1:9" ht="15.4" x14ac:dyDescent="0.45">
      <c r="A18" s="7">
        <v>4</v>
      </c>
      <c r="B18" s="6" t="s">
        <v>25</v>
      </c>
      <c r="C18" s="16">
        <v>17.5</v>
      </c>
      <c r="D18" s="16">
        <v>12.67</v>
      </c>
      <c r="E18" s="29">
        <v>23</v>
      </c>
      <c r="F18" s="16">
        <v>14</v>
      </c>
      <c r="G18" s="25">
        <f t="shared" si="2"/>
        <v>67.17</v>
      </c>
      <c r="H18" s="3" t="s">
        <v>18</v>
      </c>
    </row>
    <row r="19" spans="1:9" ht="15.4" x14ac:dyDescent="0.45">
      <c r="A19" s="7">
        <v>5</v>
      </c>
      <c r="B19" s="6" t="s">
        <v>1</v>
      </c>
      <c r="C19" s="16">
        <v>8</v>
      </c>
      <c r="D19" s="16">
        <v>11</v>
      </c>
      <c r="E19" s="16">
        <v>12</v>
      </c>
      <c r="F19" s="16">
        <v>8</v>
      </c>
      <c r="G19" s="24">
        <f t="shared" si="2"/>
        <v>39</v>
      </c>
      <c r="H19" s="3"/>
    </row>
    <row r="20" spans="1:9" x14ac:dyDescent="0.45">
      <c r="A20" s="1">
        <v>6</v>
      </c>
      <c r="B20" s="6" t="s">
        <v>6</v>
      </c>
      <c r="C20" s="16">
        <v>12</v>
      </c>
      <c r="D20" s="16">
        <v>7</v>
      </c>
      <c r="E20" s="16">
        <v>9.5</v>
      </c>
      <c r="F20" s="16">
        <v>8</v>
      </c>
      <c r="G20" s="24">
        <f t="shared" si="2"/>
        <v>36.5</v>
      </c>
      <c r="H20" s="3"/>
    </row>
    <row r="21" spans="1:9" ht="15.4" x14ac:dyDescent="0.45">
      <c r="A21" s="7">
        <v>7</v>
      </c>
      <c r="B21" s="6" t="s">
        <v>26</v>
      </c>
      <c r="C21" s="16">
        <v>24</v>
      </c>
      <c r="D21" s="16">
        <v>19.329999999999998</v>
      </c>
      <c r="E21" s="29">
        <v>23.5</v>
      </c>
      <c r="F21" s="30">
        <v>15</v>
      </c>
      <c r="G21" s="25">
        <f t="shared" si="2"/>
        <v>81.83</v>
      </c>
      <c r="H21" s="3" t="s">
        <v>17</v>
      </c>
    </row>
    <row r="22" spans="1:9" ht="15.4" x14ac:dyDescent="0.45">
      <c r="A22" s="7">
        <v>8</v>
      </c>
      <c r="B22" s="6" t="s">
        <v>27</v>
      </c>
      <c r="C22" s="30">
        <v>12</v>
      </c>
      <c r="D22" s="30">
        <v>12.67</v>
      </c>
      <c r="E22" s="30">
        <v>6</v>
      </c>
      <c r="F22" s="30">
        <v>9</v>
      </c>
      <c r="G22" s="28">
        <f t="shared" si="2"/>
        <v>39.67</v>
      </c>
      <c r="H22" s="3"/>
    </row>
    <row r="23" spans="1:9" x14ac:dyDescent="0.45">
      <c r="A23" s="1">
        <v>9</v>
      </c>
      <c r="B23" s="6" t="s">
        <v>28</v>
      </c>
      <c r="C23" s="30">
        <v>12.25</v>
      </c>
      <c r="D23" s="30">
        <v>13</v>
      </c>
      <c r="E23" s="30">
        <v>9</v>
      </c>
      <c r="F23" s="30">
        <v>9</v>
      </c>
      <c r="G23" s="28">
        <f t="shared" si="2"/>
        <v>43.25</v>
      </c>
      <c r="H23" s="3"/>
    </row>
    <row r="24" spans="1:9" ht="15" customHeight="1" x14ac:dyDescent="0.45">
      <c r="A24" s="1">
        <v>10</v>
      </c>
      <c r="B24" s="6" t="s">
        <v>29</v>
      </c>
      <c r="C24" s="16">
        <v>16</v>
      </c>
      <c r="D24" s="16">
        <v>9.67</v>
      </c>
      <c r="E24" s="29">
        <v>22.33</v>
      </c>
      <c r="F24" s="16">
        <v>14</v>
      </c>
      <c r="G24" s="28">
        <f t="shared" si="2"/>
        <v>62</v>
      </c>
      <c r="H24" s="3" t="s">
        <v>40</v>
      </c>
      <c r="I24" s="4"/>
    </row>
    <row r="25" spans="1:9" ht="15.4" x14ac:dyDescent="0.45">
      <c r="A25" s="7">
        <v>11</v>
      </c>
      <c r="B25" s="6" t="s">
        <v>30</v>
      </c>
      <c r="C25" s="16">
        <v>8</v>
      </c>
      <c r="D25" s="16">
        <v>12</v>
      </c>
      <c r="E25" s="16">
        <v>15</v>
      </c>
      <c r="F25" s="16">
        <v>12</v>
      </c>
      <c r="G25" s="24">
        <f t="shared" si="2"/>
        <v>47</v>
      </c>
      <c r="H25" s="3"/>
    </row>
    <row r="26" spans="1:9" ht="15.4" x14ac:dyDescent="0.45">
      <c r="A26" s="7">
        <v>12</v>
      </c>
      <c r="B26" s="6" t="s">
        <v>10</v>
      </c>
      <c r="C26" s="16">
        <v>12</v>
      </c>
      <c r="D26" s="16">
        <v>13.33</v>
      </c>
      <c r="E26" s="16">
        <v>20.329999999999998</v>
      </c>
      <c r="F26" s="30">
        <v>15</v>
      </c>
      <c r="G26" s="24">
        <f t="shared" si="2"/>
        <v>60.66</v>
      </c>
      <c r="H26" s="3"/>
    </row>
    <row r="27" spans="1:9" ht="15.4" x14ac:dyDescent="0.45">
      <c r="A27" s="7">
        <v>13</v>
      </c>
      <c r="B27" s="6" t="s">
        <v>7</v>
      </c>
      <c r="C27" s="16">
        <v>12</v>
      </c>
      <c r="D27" s="16">
        <v>11.67</v>
      </c>
      <c r="E27" s="16">
        <v>6</v>
      </c>
      <c r="F27" s="16">
        <v>7</v>
      </c>
      <c r="G27" s="24">
        <f t="shared" si="2"/>
        <v>36.67</v>
      </c>
      <c r="H27" s="3"/>
    </row>
    <row r="28" spans="1:9" ht="15.4" x14ac:dyDescent="0.45">
      <c r="A28" s="7">
        <v>14</v>
      </c>
      <c r="B28" s="6" t="s">
        <v>31</v>
      </c>
      <c r="C28" s="30">
        <v>8</v>
      </c>
      <c r="D28" s="30">
        <v>12</v>
      </c>
      <c r="E28" s="30">
        <v>10.5</v>
      </c>
      <c r="F28" s="30">
        <v>8</v>
      </c>
      <c r="G28" s="28">
        <f t="shared" si="2"/>
        <v>38.5</v>
      </c>
      <c r="H28" s="3"/>
    </row>
    <row r="30" spans="1:9" x14ac:dyDescent="0.45">
      <c r="B30" t="s">
        <v>3</v>
      </c>
    </row>
    <row r="31" spans="1:9" x14ac:dyDescent="0.45">
      <c r="B31" t="s">
        <v>4</v>
      </c>
    </row>
  </sheetData>
  <pageMargins left="0.7" right="0.7" top="0.75" bottom="0.75" header="0.3" footer="0.3"/>
  <pageSetup orientation="portrait" horizontalDpi="4294967294" verticalDpi="4294967294" r:id="rId1"/>
  <headerFooter>
    <oddFooter>&amp;R_x000D_&amp;1#&amp;"Aptos"&amp;10&amp;K000000 Official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2026-01-29T12:51:32Z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bf45b6-5649-4236-82a3-f45024cd282e_Enabled">
    <vt:lpwstr>true</vt:lpwstr>
  </property>
  <property fmtid="{D5CDD505-2E9C-101B-9397-08002B2CF9AE}" pid="3" name="MSIP_Label_f1bf45b6-5649-4236-82a3-f45024cd282e_SetDate">
    <vt:lpwstr>2026-01-28T08:12:11Z</vt:lpwstr>
  </property>
  <property fmtid="{D5CDD505-2E9C-101B-9397-08002B2CF9AE}" pid="4" name="MSIP_Label_f1bf45b6-5649-4236-82a3-f45024cd282e_Method">
    <vt:lpwstr>Standard</vt:lpwstr>
  </property>
  <property fmtid="{D5CDD505-2E9C-101B-9397-08002B2CF9AE}" pid="5" name="MSIP_Label_f1bf45b6-5649-4236-82a3-f45024cd282e_Name">
    <vt:lpwstr>Official Use Only</vt:lpwstr>
  </property>
  <property fmtid="{D5CDD505-2E9C-101B-9397-08002B2CF9AE}" pid="6" name="MSIP_Label_f1bf45b6-5649-4236-82a3-f45024cd282e_SiteId">
    <vt:lpwstr>31a2fec0-266b-4c67-b56e-2796d8f59c36</vt:lpwstr>
  </property>
  <property fmtid="{D5CDD505-2E9C-101B-9397-08002B2CF9AE}" pid="7" name="MSIP_Label_f1bf45b6-5649-4236-82a3-f45024cd282e_ActionId">
    <vt:lpwstr>76c9db09-373a-4ce2-97a2-b695babc1e8f</vt:lpwstr>
  </property>
  <property fmtid="{D5CDD505-2E9C-101B-9397-08002B2CF9AE}" pid="8" name="MSIP_Label_f1bf45b6-5649-4236-82a3-f45024cd282e_ContentBits">
    <vt:lpwstr>2</vt:lpwstr>
  </property>
  <property fmtid="{D5CDD505-2E9C-101B-9397-08002B2CF9AE}" pid="9" name="MSIP_Label_f1bf45b6-5649-4236-82a3-f45024cd282e_Tag">
    <vt:lpwstr>10, 3, 0, 1</vt:lpwstr>
  </property>
</Properties>
</file>